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Reports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<sst xmlns="http://schemas.openxmlformats.org/spreadsheetml/2006/main" count="54" uniqueCount="49">
  <si>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</si>
  <si>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</si>
  <si>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</si>
  <si>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</si>
  <si>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</si>
  <si>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</si>
  <si>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</si>
  <si>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</si>
  <si>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</si>
  <si>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</si>
  <si>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</si>
  <si>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</si>
  <si>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</si>
  <si>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</si>
  <si>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</si>
  <si>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</si>
  <si>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</si>
  <si>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</si>
  <si>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Landfill Methane Gas</t>
  </si>
  <si>
    <t>Solid Waste (MSW)</t>
  </si>
  <si>
    <t>Ocean</t>
  </si>
  <si>
    <t>Sustainable Biomass, incl. waste-to-energy</t>
  </si>
  <si>
    <t>Wind</t>
  </si>
  <si>
    <t>TOTAL</t>
  </si>
  <si>
    <t>Combustion from Gas from the anaerobic digestion of organic material (Captured Methane)</t>
  </si>
  <si>
    <t>RATIO:</t>
  </si>
  <si>
    <t>Renewable (detail below in green)</t>
  </si>
  <si>
    <t>kWh Usage Data:</t>
  </si>
  <si>
    <t>Continued on Page 2.</t>
  </si>
  <si>
    <t>(Usage as of the last day of the month.)</t>
  </si>
  <si>
    <t>Delmarva Power Electric Supply Choice Enrolment Information</t>
  </si>
  <si>
    <t>Monthly Report for Period Ending:</t>
  </si>
  <si>
    <t>Solar*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</si>
  <si>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</si>
  <si>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</si>
  <si>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</si>
  <si>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</si>
  <si>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TPS - Total kWh Year-To-Date (YTD) for 2011 </t>
  </si>
  <si>
    <t>SOS - Total kWh Year-To-Date (YTD) for 2011</t>
  </si>
  <si>
    <t>ALL - Total kWh Year-To-Date (YTD) for 2011</t>
  </si>
  <si>
    <t>TPS - Total kWh 12-Month ending</t>
  </si>
  <si>
    <t xml:space="preserve">SOS - Total kWh 12-Month ending  </t>
  </si>
  <si>
    <t xml:space="preserve">ALL - Total kWh 12-Month ending   </t>
  </si>
  <si>
    <t>Fuel Resource Mix as reported for year-end 2010</t>
  </si>
  <si>
    <t>(Note: The 2011 year-end data will become available 4/1/2012)</t>
  </si>
  <si>
    <t>* Solar electric installations in the Delmarva Power territory totaled 5.79 megawatts by 12/31/2010</t>
  </si>
  <si>
    <t>July 29, 2011 (JULY 2011)</t>
  </si>
  <si>
    <t xml:space="preserve"> </t>
  </si>
  <si>
    <t>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</si>
</sst>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</numFmts>
  <fonts count="28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0" fontId="4" fillId="0" borderId="0" xfId="42" applyNumberFormat="1" applyFont="1" applyFill="1" applyBorder="1" applyAlignment="1">
      <alignment/>
    </xf>
    <xf numFmtId="170" fontId="10" fillId="0" borderId="0" xfId="42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2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170" fontId="4" fillId="0" borderId="0" xfId="42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wrapText="1"/>
    </xf>
    <xf numFmtId="171" fontId="8" fillId="0" borderId="0" xfId="0" applyNumberFormat="1" applyFont="1" applyBorder="1" applyAlignment="1">
      <alignment/>
    </xf>
    <xf numFmtId="171" fontId="8" fillId="4" borderId="0" xfId="0" applyNumberFormat="1" applyFont="1" applyFill="1" applyBorder="1" applyAlignment="1">
      <alignment/>
    </xf>
    <xf numFmtId="171" fontId="9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7" fontId="3" fillId="0" borderId="0" xfId="0" applyNumberFormat="1" applyFont="1" applyBorder="1" applyAlignment="1" quotePrefix="1">
      <alignment/>
    </xf>
    <xf numFmtId="0" fontId="4" fillId="0" borderId="0" xfId="0" applyFont="1" applyFill="1" applyBorder="1" applyAlignment="1">
      <alignment/>
    </xf>
    <xf numFmtId="10" fontId="4" fillId="0" borderId="0" xfId="42" applyNumberFormat="1" applyFont="1" applyFill="1" applyBorder="1" applyAlignment="1">
      <alignment/>
    </xf>
    <xf numFmtId="170" fontId="4" fillId="0" borderId="0" xfId="42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83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1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 quotePrefix="1">
      <alignment/>
    </xf>
    <xf numFmtId="0" fontId="3" fillId="0" borderId="0" xfId="0" applyFont="1" applyFill="1" applyBorder="1" applyAlignment="1">
      <alignment horizontal="center"/>
    </xf>
    <xf numFmtId="10" fontId="0" fillId="0" borderId="0" xfId="0" applyNumberFormat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" fontId="1" fillId="0" borderId="0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2.75"/>
  <cols>
    <col min="1" max="1" width="71.7109375" style="6" customWidth="1"/>
    <col min="2" max="2" width="17.7109375" style="6" customWidth="1"/>
    <col min="3" max="3" width="11.421875" style="6" customWidth="1"/>
    <col min="4" max="4" width="19.57421875" style="6" customWidth="1"/>
    <col min="5" max="5" width="10.57421875" style="6" customWidth="1"/>
    <col min="6" max="6" width="17.7109375" style="6" customWidth="1"/>
    <col min="7" max="7" width="12.140625" style="6" customWidth="1"/>
    <col min="8" max="8" width="10.8515625" style="6" customWidth="1"/>
    <col min="9" max="9" width="12.140625" style="6" customWidth="1"/>
    <col min="10" max="16384" width="9.140625" style="6" customWidth="1"/>
  </cols>
  <sheetData>
    <row r="1" spans="1:6" ht="15.75">
      <c r="A1" s="46" t="s">
        <v>30</v>
      </c>
      <c r="B1" s="46"/>
      <c r="C1" s="46"/>
      <c r="D1" s="46"/>
      <c r="E1" s="46"/>
      <c r="F1" s="46"/>
    </row>
    <row r="2" spans="1:6" ht="15.75">
      <c r="A2" s="46" t="s">
        <v>31</v>
      </c>
      <c r="B2" s="46"/>
      <c r="C2" s="46"/>
      <c r="D2" s="46"/>
      <c r="E2" s="46"/>
      <c r="F2" s="46"/>
    </row>
    <row r="3" ht="5.25" customHeight="1"/>
    <row r="4" spans="1:11" ht="18" customHeight="1">
      <c r="A4" s="49" t="s">
        <v>46</v>
      </c>
      <c r="B4" s="49"/>
      <c r="C4" s="49"/>
      <c r="D4" s="49"/>
      <c r="E4" s="49"/>
      <c r="F4" s="49"/>
      <c r="G4" s="28"/>
      <c r="J4" s="29"/>
      <c r="K4" s="29"/>
    </row>
    <row r="5" spans="1:16" ht="9" customHeight="1">
      <c r="A5" s="49"/>
      <c r="B5" s="49"/>
      <c r="C5" s="49"/>
      <c r="D5" s="49"/>
      <c r="E5" s="49"/>
      <c r="F5" s="49"/>
      <c r="G5" s="30"/>
      <c r="J5" s="1"/>
      <c r="K5" s="1"/>
      <c r="L5" s="1"/>
      <c r="M5" s="1"/>
      <c r="N5" s="1"/>
      <c r="O5" s="1"/>
      <c r="P5" s="1"/>
    </row>
    <row r="6" spans="1:16" ht="18.75" customHeight="1">
      <c r="A6" s="3"/>
      <c r="B6" s="27" t="s">
        <v>2</v>
      </c>
      <c r="C6" s="27" t="s">
        <v>48</v>
      </c>
      <c r="D6" s="27" t="s">
        <v>3</v>
      </c>
      <c r="E6" s="27" t="s">
        <v>48</v>
      </c>
      <c r="F6" s="27" t="s">
        <v>4</v>
      </c>
      <c r="G6" s="42" t="s">
        <v>48</v>
      </c>
      <c r="J6" s="1"/>
      <c r="K6" s="2"/>
      <c r="L6" s="2"/>
      <c r="M6" s="1"/>
      <c r="N6" s="1"/>
      <c r="O6" s="1"/>
      <c r="P6" s="1"/>
    </row>
    <row r="7" spans="1:16" ht="15.75">
      <c r="A7" s="4" t="s">
        <v>0</v>
      </c>
      <c r="B7" s="13">
        <v>8197</v>
      </c>
      <c r="C7" s="31">
        <f>B7/B9</f>
        <v>0.03066236238969667</v>
      </c>
      <c r="D7" s="13">
        <v>7888</v>
      </c>
      <c r="E7" s="31">
        <f>D7/D9</f>
        <v>0.23280110970103002</v>
      </c>
      <c r="F7" s="32">
        <f>SUM(B7,D7)</f>
        <v>16085</v>
      </c>
      <c r="G7" s="31">
        <f>F7/F9</f>
        <v>0.05340057235055475</v>
      </c>
      <c r="J7" s="1"/>
      <c r="K7" s="4"/>
      <c r="L7" s="5"/>
      <c r="M7" s="5"/>
      <c r="N7" s="5"/>
      <c r="O7" s="1"/>
      <c r="P7" s="1"/>
    </row>
    <row r="8" spans="1:16" ht="15.75">
      <c r="A8" s="4" t="s">
        <v>6</v>
      </c>
      <c r="B8" s="13">
        <v>259134</v>
      </c>
      <c r="C8" s="31">
        <f>B8/B9</f>
        <v>0.9693376376103033</v>
      </c>
      <c r="D8" s="13">
        <v>25995</v>
      </c>
      <c r="E8" s="31">
        <f>D8/D9</f>
        <v>0.76719889029897</v>
      </c>
      <c r="F8" s="32">
        <f>SUM(B8,D8)</f>
        <v>285129</v>
      </c>
      <c r="G8" s="31">
        <f>F8/F9</f>
        <v>0.9465994276494453</v>
      </c>
      <c r="J8" s="1"/>
      <c r="L8" s="7"/>
      <c r="M8" s="7"/>
      <c r="N8" s="7"/>
      <c r="O8" s="1"/>
      <c r="P8" s="1"/>
    </row>
    <row r="9" spans="1:16" ht="15.75">
      <c r="A9" s="4" t="s">
        <v>5</v>
      </c>
      <c r="B9" s="13">
        <f>SUM(B7:B8)</f>
        <v>267331</v>
      </c>
      <c r="C9" s="31" t="s">
        <v>47</v>
      </c>
      <c r="D9" s="13">
        <f>SUM(D7:D8)</f>
        <v>33883</v>
      </c>
      <c r="E9" s="31"/>
      <c r="F9" s="13">
        <f>SUM(F7:F8)</f>
        <v>301214</v>
      </c>
      <c r="G9" s="45"/>
      <c r="J9" s="1"/>
      <c r="K9" s="8"/>
      <c r="L9" s="9"/>
      <c r="M9" s="9"/>
      <c r="N9" s="9"/>
      <c r="O9" s="1"/>
      <c r="P9" s="1"/>
    </row>
    <row r="10" spans="1:16" ht="15.75">
      <c r="A10" s="4"/>
      <c r="B10" s="13"/>
      <c r="C10" s="31"/>
      <c r="D10" s="13"/>
      <c r="E10" s="31"/>
      <c r="F10" s="13"/>
      <c r="G10" s="45"/>
      <c r="J10" s="1"/>
      <c r="K10" s="8"/>
      <c r="L10" s="9"/>
      <c r="M10" s="9"/>
      <c r="N10" s="9"/>
      <c r="O10" s="1"/>
      <c r="P10" s="1"/>
    </row>
    <row r="11" spans="1:16" ht="15.75">
      <c r="A11" s="4"/>
      <c r="B11" s="13"/>
      <c r="C11" s="31"/>
      <c r="D11" s="13"/>
      <c r="E11" s="31"/>
      <c r="F11" s="13"/>
      <c r="G11" s="45"/>
      <c r="J11" s="1"/>
      <c r="K11" s="8"/>
      <c r="L11" s="9"/>
      <c r="M11" s="9"/>
      <c r="N11" s="9"/>
      <c r="O11" s="1"/>
      <c r="P11" s="1"/>
    </row>
    <row r="12" spans="1:16" ht="15.75">
      <c r="A12" s="4" t="s">
        <v>34</v>
      </c>
      <c r="B12" s="13">
        <v>11610274</v>
      </c>
      <c r="C12" s="31">
        <f>B12/B14</f>
        <v>0.03614095706454149</v>
      </c>
      <c r="D12" s="13">
        <v>375804005</v>
      </c>
      <c r="E12" s="31">
        <f>D12/D14</f>
        <v>0.7582033571490715</v>
      </c>
      <c r="F12" s="32">
        <f>SUM(B12,D12)</f>
        <v>387414279</v>
      </c>
      <c r="G12" s="31">
        <f>F12/F14</f>
        <v>0.47424907617873235</v>
      </c>
      <c r="H12" s="28"/>
      <c r="J12" s="1"/>
      <c r="K12" s="8"/>
      <c r="L12" s="9"/>
      <c r="M12" s="9"/>
      <c r="N12" s="9"/>
      <c r="O12" s="1"/>
      <c r="P12" s="1"/>
    </row>
    <row r="13" spans="1:16" ht="15.75">
      <c r="A13" s="4" t="s">
        <v>35</v>
      </c>
      <c r="B13" s="13">
        <v>309639492</v>
      </c>
      <c r="C13" s="31">
        <f>B13/B14</f>
        <v>0.9638590429354585</v>
      </c>
      <c r="D13" s="13">
        <v>119846669</v>
      </c>
      <c r="E13" s="31">
        <f>D13/D14</f>
        <v>0.24179664285092853</v>
      </c>
      <c r="F13" s="32">
        <f>SUM(B13,D13)</f>
        <v>429486161</v>
      </c>
      <c r="G13" s="31">
        <f>F13/F14</f>
        <v>0.5257509238212676</v>
      </c>
      <c r="H13" s="28"/>
      <c r="J13" s="1"/>
      <c r="K13" s="8"/>
      <c r="L13" s="9"/>
      <c r="M13" s="9"/>
      <c r="N13" s="9"/>
      <c r="O13" s="1"/>
      <c r="P13" s="1"/>
    </row>
    <row r="14" spans="1:16" ht="15.75">
      <c r="A14" s="4" t="s">
        <v>36</v>
      </c>
      <c r="B14" s="13">
        <f>SUM(B12:B13)</f>
        <v>321249766</v>
      </c>
      <c r="C14" s="31"/>
      <c r="D14" s="13">
        <f>SUM(D12:D13)</f>
        <v>495650674</v>
      </c>
      <c r="E14" s="31"/>
      <c r="F14" s="13">
        <f>SUM(F12:F13)</f>
        <v>816900440</v>
      </c>
      <c r="G14" s="45"/>
      <c r="J14" s="1"/>
      <c r="K14" s="8"/>
      <c r="L14" s="9"/>
      <c r="M14" s="9"/>
      <c r="N14" s="9"/>
      <c r="O14" s="1"/>
      <c r="P14" s="1"/>
    </row>
    <row r="15" spans="3:7" ht="15.75" customHeight="1">
      <c r="C15" s="43"/>
      <c r="E15" s="43"/>
      <c r="G15" s="43"/>
    </row>
    <row r="16" spans="1:16" ht="15.75">
      <c r="A16" s="11"/>
      <c r="B16" s="12"/>
      <c r="C16" s="44"/>
      <c r="D16" s="30"/>
      <c r="E16" s="45"/>
      <c r="F16" s="30"/>
      <c r="G16" s="45"/>
      <c r="J16" s="1"/>
      <c r="K16" s="4"/>
      <c r="L16" s="5"/>
      <c r="M16" s="5"/>
      <c r="N16" s="5"/>
      <c r="O16" s="1"/>
      <c r="P16" s="1"/>
    </row>
    <row r="17" spans="1:16" ht="15.75">
      <c r="A17" s="4" t="s">
        <v>1</v>
      </c>
      <c r="B17" s="15">
        <v>32.4</v>
      </c>
      <c r="C17" s="44">
        <f>B17/B19</f>
        <v>0.0365647218146936</v>
      </c>
      <c r="D17" s="33">
        <v>656.8</v>
      </c>
      <c r="E17" s="44">
        <f>D17/D19</f>
        <v>0.6888306240167802</v>
      </c>
      <c r="F17" s="33">
        <f>SUM(B17,D17)</f>
        <v>689.1999999999999</v>
      </c>
      <c r="G17" s="44">
        <f>F17/F19</f>
        <v>0.3746466623178952</v>
      </c>
      <c r="J17" s="1"/>
      <c r="L17" s="7"/>
      <c r="M17" s="7"/>
      <c r="N17" s="7"/>
      <c r="O17" s="1"/>
      <c r="P17" s="1"/>
    </row>
    <row r="18" spans="1:16" ht="15.75">
      <c r="A18" s="4" t="s">
        <v>8</v>
      </c>
      <c r="B18" s="15">
        <v>853.7</v>
      </c>
      <c r="C18" s="44">
        <f>B18/B19</f>
        <v>0.9634352781853064</v>
      </c>
      <c r="D18" s="33">
        <v>296.7</v>
      </c>
      <c r="E18" s="44">
        <f>D18/D19</f>
        <v>0.3111693759832197</v>
      </c>
      <c r="F18" s="33">
        <f>SUM(B18,D18)</f>
        <v>1150.4</v>
      </c>
      <c r="G18" s="44">
        <f>F18/F19</f>
        <v>0.6253533376821049</v>
      </c>
      <c r="J18" s="1"/>
      <c r="K18" s="4"/>
      <c r="L18" s="9"/>
      <c r="M18" s="9"/>
      <c r="N18" s="9"/>
      <c r="O18" s="1"/>
      <c r="P18" s="1"/>
    </row>
    <row r="19" spans="1:16" ht="15.75">
      <c r="A19" s="4" t="s">
        <v>7</v>
      </c>
      <c r="B19" s="15">
        <f>SUM(B17:B18)</f>
        <v>886.1</v>
      </c>
      <c r="C19" s="44"/>
      <c r="D19" s="15">
        <f>SUM(D17:D18)</f>
        <v>953.5</v>
      </c>
      <c r="E19" s="44"/>
      <c r="F19" s="15">
        <f>SUM(F17:F18)</f>
        <v>1839.6</v>
      </c>
      <c r="G19" s="45"/>
      <c r="J19" s="1"/>
      <c r="K19" s="4"/>
      <c r="L19" s="5"/>
      <c r="M19" s="5"/>
      <c r="N19" s="5"/>
      <c r="O19" s="1"/>
      <c r="P19" s="1"/>
    </row>
    <row r="20" spans="1:16" ht="15.75">
      <c r="A20" s="4"/>
      <c r="B20" s="15"/>
      <c r="C20" s="15"/>
      <c r="D20" s="15"/>
      <c r="E20" s="15"/>
      <c r="F20" s="15"/>
      <c r="G20" s="30"/>
      <c r="J20" s="1"/>
      <c r="K20" s="4"/>
      <c r="L20" s="5"/>
      <c r="M20" s="5"/>
      <c r="N20" s="5"/>
      <c r="O20" s="1"/>
      <c r="P20" s="1"/>
    </row>
    <row r="21" spans="1:16" ht="15.75" customHeight="1">
      <c r="A21" s="3"/>
      <c r="B21" s="12"/>
      <c r="C21" s="12"/>
      <c r="D21" s="30"/>
      <c r="E21" s="30"/>
      <c r="F21" s="30"/>
      <c r="G21" s="30"/>
      <c r="J21" s="1"/>
      <c r="L21" s="5"/>
      <c r="M21" s="5"/>
      <c r="N21" s="10"/>
      <c r="O21" s="1"/>
      <c r="P21" s="1"/>
    </row>
    <row r="22" spans="1:16" ht="15.75">
      <c r="A22" s="4" t="s">
        <v>33</v>
      </c>
      <c r="B22" s="12">
        <v>4</v>
      </c>
      <c r="C22" s="12"/>
      <c r="D22" s="30">
        <v>21</v>
      </c>
      <c r="E22" s="30"/>
      <c r="F22" s="30">
        <v>22</v>
      </c>
      <c r="G22" s="30"/>
      <c r="J22" s="1"/>
      <c r="K22" s="4"/>
      <c r="L22" s="9"/>
      <c r="M22" s="5"/>
      <c r="N22" s="9"/>
      <c r="O22" s="1"/>
      <c r="P22" s="1"/>
    </row>
    <row r="23" spans="1:16" ht="15.75">
      <c r="A23" s="3"/>
      <c r="B23" s="3"/>
      <c r="C23" s="3"/>
      <c r="D23" s="1"/>
      <c r="E23" s="1"/>
      <c r="F23" s="1"/>
      <c r="G23" s="30"/>
      <c r="J23" s="1"/>
      <c r="K23" s="4"/>
      <c r="L23" s="5"/>
      <c r="M23" s="5"/>
      <c r="N23" s="5"/>
      <c r="O23" s="1"/>
      <c r="P23" s="1"/>
    </row>
    <row r="24" spans="1:16" ht="15.75">
      <c r="A24" s="18" t="s">
        <v>29</v>
      </c>
      <c r="B24" s="3"/>
      <c r="C24" s="3"/>
      <c r="D24" s="1"/>
      <c r="E24" s="1"/>
      <c r="F24" s="1"/>
      <c r="G24" s="30"/>
      <c r="J24" s="1"/>
      <c r="K24" s="4"/>
      <c r="L24" s="5"/>
      <c r="M24" s="5"/>
      <c r="N24" s="5"/>
      <c r="O24" s="1"/>
      <c r="P24" s="1"/>
    </row>
    <row r="25" spans="1:16" ht="15.75">
      <c r="A25" s="17" t="s">
        <v>27</v>
      </c>
      <c r="B25" s="27" t="s">
        <v>2</v>
      </c>
      <c r="C25" s="27"/>
      <c r="D25" s="27" t="s">
        <v>3</v>
      </c>
      <c r="E25" s="27"/>
      <c r="F25" s="27" t="s">
        <v>4</v>
      </c>
      <c r="G25" s="30"/>
      <c r="J25" s="1"/>
      <c r="K25" s="8"/>
      <c r="L25" s="9"/>
      <c r="M25" s="9"/>
      <c r="N25" s="9"/>
      <c r="O25" s="1"/>
      <c r="P25" s="1"/>
    </row>
    <row r="26" spans="1:16" ht="15.75">
      <c r="A26" s="4" t="s">
        <v>37</v>
      </c>
      <c r="B26" s="13">
        <v>60209353</v>
      </c>
      <c r="C26" s="13"/>
      <c r="D26" s="13">
        <v>2328399170</v>
      </c>
      <c r="E26" s="13"/>
      <c r="F26" s="13">
        <f>SUM(B26:D26)</f>
        <v>2388608523</v>
      </c>
      <c r="G26" s="30"/>
      <c r="J26" s="1"/>
      <c r="K26" s="8"/>
      <c r="L26" s="9"/>
      <c r="M26" s="9"/>
      <c r="N26" s="9"/>
      <c r="O26" s="1"/>
      <c r="P26" s="1"/>
    </row>
    <row r="27" spans="1:16" ht="15.75">
      <c r="A27" s="4" t="s">
        <v>38</v>
      </c>
      <c r="B27" s="13">
        <v>1778523753</v>
      </c>
      <c r="C27" s="13"/>
      <c r="D27" s="13">
        <v>763115265</v>
      </c>
      <c r="E27" s="13"/>
      <c r="F27" s="13">
        <f>SUM(B27:D27)</f>
        <v>2541639018</v>
      </c>
      <c r="G27" s="30"/>
      <c r="J27" s="1"/>
      <c r="K27" s="8"/>
      <c r="L27" s="9"/>
      <c r="M27" s="9"/>
      <c r="N27" s="9"/>
      <c r="O27" s="1"/>
      <c r="P27" s="1"/>
    </row>
    <row r="28" spans="1:16" ht="15.75">
      <c r="A28" s="4" t="s">
        <v>39</v>
      </c>
      <c r="B28" s="13">
        <f>SUM(B26:B27)</f>
        <v>1838733106</v>
      </c>
      <c r="C28" s="13"/>
      <c r="D28" s="13">
        <f>SUM(D26:D27)</f>
        <v>3091514435</v>
      </c>
      <c r="E28" s="13"/>
      <c r="F28" s="13">
        <f>SUM(F26:F27)</f>
        <v>4930247541</v>
      </c>
      <c r="G28" s="30"/>
      <c r="J28" s="1"/>
      <c r="K28" s="8"/>
      <c r="L28" s="9"/>
      <c r="M28" s="9"/>
      <c r="N28" s="9"/>
      <c r="O28" s="1"/>
      <c r="P28" s="1"/>
    </row>
    <row r="29" spans="1:16" ht="15.75">
      <c r="A29" s="4"/>
      <c r="B29" s="13"/>
      <c r="C29" s="13"/>
      <c r="D29" s="19"/>
      <c r="E29" s="19"/>
      <c r="F29" s="13"/>
      <c r="G29" s="30"/>
      <c r="J29" s="1"/>
      <c r="K29" s="8"/>
      <c r="L29" s="9"/>
      <c r="M29" s="9"/>
      <c r="N29" s="9"/>
      <c r="O29" s="1"/>
      <c r="P29" s="1"/>
    </row>
    <row r="30" spans="1:16" ht="15.75">
      <c r="A30" s="4" t="s">
        <v>40</v>
      </c>
      <c r="B30" s="13">
        <v>96794666</v>
      </c>
      <c r="C30" s="13"/>
      <c r="D30" s="13">
        <v>3980792960</v>
      </c>
      <c r="E30" s="13"/>
      <c r="F30" s="13">
        <f>SUM(B30:D30)</f>
        <v>4077587626</v>
      </c>
      <c r="G30" s="30"/>
      <c r="J30" s="1"/>
      <c r="K30" s="8"/>
      <c r="L30" s="9"/>
      <c r="M30" s="9"/>
      <c r="N30" s="9"/>
      <c r="O30" s="1"/>
      <c r="P30" s="1"/>
    </row>
    <row r="31" spans="1:16" ht="15.75">
      <c r="A31" s="4" t="s">
        <v>41</v>
      </c>
      <c r="B31" s="13">
        <v>3004208054</v>
      </c>
      <c r="C31" s="13"/>
      <c r="D31" s="13">
        <v>1337931006</v>
      </c>
      <c r="E31" s="13"/>
      <c r="F31" s="13">
        <f>SUM(B31:D31)</f>
        <v>4342139060</v>
      </c>
      <c r="G31" s="30"/>
      <c r="J31" s="1"/>
      <c r="K31" s="8"/>
      <c r="L31" s="9"/>
      <c r="M31" s="9"/>
      <c r="N31" s="9"/>
      <c r="O31" s="1"/>
      <c r="P31" s="1"/>
    </row>
    <row r="32" spans="1:16" ht="15.75">
      <c r="A32" s="4" t="s">
        <v>42</v>
      </c>
      <c r="B32" s="13">
        <f>SUM(B30:B31)</f>
        <v>3101002720</v>
      </c>
      <c r="C32" s="13"/>
      <c r="D32" s="13">
        <f>SUM(D30:D31)</f>
        <v>5318723966</v>
      </c>
      <c r="E32" s="13"/>
      <c r="F32" s="13">
        <f>SUM(F30:F31)</f>
        <v>8419726686</v>
      </c>
      <c r="G32" s="30"/>
      <c r="J32" s="1"/>
      <c r="K32" s="8"/>
      <c r="L32" s="9"/>
      <c r="M32" s="9"/>
      <c r="N32" s="9"/>
      <c r="O32" s="1"/>
      <c r="P32" s="1"/>
    </row>
    <row r="33" spans="1:16" ht="15.75">
      <c r="A33" s="4"/>
      <c r="B33" s="14"/>
      <c r="C33" s="14"/>
      <c r="D33" s="14"/>
      <c r="E33" s="14"/>
      <c r="F33" s="13"/>
      <c r="G33" s="30"/>
      <c r="H33" s="34"/>
      <c r="J33" s="1"/>
      <c r="K33" s="8"/>
      <c r="L33" s="9"/>
      <c r="M33" s="9"/>
      <c r="N33" s="9"/>
      <c r="O33" s="1"/>
      <c r="P33" s="1"/>
    </row>
    <row r="34" spans="1:16" ht="15.75">
      <c r="A34" s="16" t="s">
        <v>28</v>
      </c>
      <c r="B34" s="14"/>
      <c r="C34" s="14"/>
      <c r="D34" s="14"/>
      <c r="E34" s="14"/>
      <c r="F34" s="13"/>
      <c r="G34" s="30"/>
      <c r="J34" s="1"/>
      <c r="K34" s="8"/>
      <c r="L34" s="9"/>
      <c r="M34" s="9"/>
      <c r="N34" s="9"/>
      <c r="O34" s="1"/>
      <c r="P34" s="1"/>
    </row>
    <row r="35" spans="1:16" ht="15.75">
      <c r="A35" s="16"/>
      <c r="B35" s="14"/>
      <c r="C35" s="14"/>
      <c r="D35" s="14"/>
      <c r="E35" s="14"/>
      <c r="F35" s="13"/>
      <c r="G35" s="30"/>
      <c r="J35" s="1"/>
      <c r="K35" s="8"/>
      <c r="L35" s="9"/>
      <c r="M35" s="9"/>
      <c r="N35" s="9"/>
      <c r="O35" s="1"/>
      <c r="P35" s="1"/>
    </row>
    <row r="36" spans="1:16" ht="15.75">
      <c r="A36" s="47" t="s">
        <v>43</v>
      </c>
      <c r="B36" s="47"/>
      <c r="C36" s="20"/>
      <c r="D36" s="4"/>
      <c r="E36" s="4"/>
      <c r="F36" s="4"/>
      <c r="G36" s="30"/>
      <c r="J36" s="1"/>
      <c r="K36" s="8"/>
      <c r="L36" s="9"/>
      <c r="M36" s="9"/>
      <c r="N36" s="9"/>
      <c r="O36" s="1"/>
      <c r="P36" s="1"/>
    </row>
    <row r="37" spans="1:16" ht="15">
      <c r="A37" s="48" t="s">
        <v>44</v>
      </c>
      <c r="B37" s="48"/>
      <c r="C37" s="21"/>
      <c r="D37" s="8"/>
      <c r="E37" s="8"/>
      <c r="F37" s="8"/>
      <c r="G37" s="30"/>
      <c r="J37" s="1"/>
      <c r="K37" s="8"/>
      <c r="L37" s="9"/>
      <c r="M37" s="9"/>
      <c r="N37" s="9"/>
      <c r="O37" s="1"/>
      <c r="P37" s="1"/>
    </row>
    <row r="38" spans="1:16" ht="15.75">
      <c r="A38" s="4"/>
      <c r="B38" s="14"/>
      <c r="C38" s="14"/>
      <c r="D38" s="14"/>
      <c r="E38" s="14"/>
      <c r="F38" s="13"/>
      <c r="G38" s="30"/>
      <c r="J38" s="1"/>
      <c r="K38" s="8"/>
      <c r="L38" s="9"/>
      <c r="M38" s="9"/>
      <c r="N38" s="9"/>
      <c r="O38" s="1"/>
      <c r="P38" s="1"/>
    </row>
    <row r="39" spans="1:16" ht="15">
      <c r="A39" s="22" t="s">
        <v>9</v>
      </c>
      <c r="B39" s="22" t="s">
        <v>25</v>
      </c>
      <c r="C39" s="22"/>
      <c r="D39" s="1"/>
      <c r="E39" s="1"/>
      <c r="F39" s="1"/>
      <c r="G39" s="30"/>
      <c r="J39" s="1"/>
      <c r="L39" s="5"/>
      <c r="M39" s="5"/>
      <c r="N39" s="5"/>
      <c r="O39" s="1"/>
      <c r="P39" s="1"/>
    </row>
    <row r="40" spans="1:16" ht="15.75">
      <c r="A40" s="35" t="s">
        <v>10</v>
      </c>
      <c r="B40" s="23">
        <v>0.497</v>
      </c>
      <c r="C40" s="23"/>
      <c r="D40" s="1"/>
      <c r="E40" s="1"/>
      <c r="F40" s="1"/>
      <c r="G40" s="1"/>
      <c r="H40" s="36"/>
      <c r="I40" s="1"/>
      <c r="J40" s="1"/>
      <c r="K40" s="4"/>
      <c r="L40" s="9"/>
      <c r="M40" s="9"/>
      <c r="N40" s="9"/>
      <c r="O40" s="1"/>
      <c r="P40" s="1"/>
    </row>
    <row r="41" spans="1:16" ht="15.75">
      <c r="A41" s="35" t="s">
        <v>11</v>
      </c>
      <c r="B41" s="23">
        <v>0.111</v>
      </c>
      <c r="C41" s="23"/>
      <c r="D41" s="1"/>
      <c r="E41" s="1"/>
      <c r="F41" s="1"/>
      <c r="G41" s="1"/>
      <c r="H41" s="37"/>
      <c r="I41" s="1"/>
      <c r="J41" s="1"/>
      <c r="K41" s="38"/>
      <c r="L41" s="1"/>
      <c r="M41" s="1"/>
      <c r="N41" s="1"/>
      <c r="O41" s="1"/>
      <c r="P41" s="1"/>
    </row>
    <row r="42" spans="1:16" ht="15.75">
      <c r="A42" s="35" t="s">
        <v>12</v>
      </c>
      <c r="B42" s="23">
        <v>0</v>
      </c>
      <c r="C42" s="23"/>
      <c r="D42" s="1"/>
      <c r="E42" s="1"/>
      <c r="F42" s="1"/>
      <c r="G42" s="1"/>
      <c r="H42" s="37"/>
      <c r="I42" s="1"/>
      <c r="J42" s="1"/>
      <c r="K42" s="1"/>
      <c r="L42" s="1"/>
      <c r="M42" s="1"/>
      <c r="N42" s="1"/>
      <c r="O42" s="1"/>
      <c r="P42" s="1"/>
    </row>
    <row r="43" spans="1:16" ht="15.75">
      <c r="A43" s="35" t="s">
        <v>13</v>
      </c>
      <c r="B43" s="23">
        <v>0.349</v>
      </c>
      <c r="C43" s="23"/>
      <c r="D43" s="1"/>
      <c r="E43" s="1"/>
      <c r="F43" s="1"/>
      <c r="G43" s="1"/>
      <c r="H43" s="37"/>
      <c r="I43" s="1"/>
      <c r="J43" s="1"/>
      <c r="K43" s="1"/>
      <c r="L43" s="1"/>
      <c r="M43" s="1"/>
      <c r="N43" s="1"/>
      <c r="O43" s="1"/>
      <c r="P43" s="1"/>
    </row>
    <row r="44" spans="1:16" ht="15.75">
      <c r="A44" s="35" t="s">
        <v>14</v>
      </c>
      <c r="B44" s="23">
        <v>0.005</v>
      </c>
      <c r="C44" s="23"/>
      <c r="D44" s="1"/>
      <c r="E44" s="1"/>
      <c r="F44" s="1"/>
      <c r="G44" s="1"/>
      <c r="H44" s="37"/>
      <c r="I44" s="1"/>
      <c r="J44" s="1"/>
      <c r="K44" s="1"/>
      <c r="L44" s="1"/>
      <c r="M44" s="1"/>
      <c r="N44" s="1"/>
      <c r="O44" s="1"/>
      <c r="P44" s="1"/>
    </row>
    <row r="45" spans="1:16" ht="15.75">
      <c r="A45" s="39" t="s">
        <v>26</v>
      </c>
      <c r="B45" s="24">
        <f>SUM(B46:B55)</f>
        <v>0.038165037367816415</v>
      </c>
      <c r="C45" s="2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7.75" customHeight="1">
      <c r="A46" s="40" t="s">
        <v>24</v>
      </c>
      <c r="B46" s="25">
        <v>0.008</v>
      </c>
      <c r="C46" s="2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35" t="s">
        <v>15</v>
      </c>
      <c r="B47" s="25">
        <v>0</v>
      </c>
      <c r="C47" s="2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35" t="s">
        <v>16</v>
      </c>
      <c r="B48" s="25">
        <v>0</v>
      </c>
      <c r="C48" s="2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35" t="s">
        <v>17</v>
      </c>
      <c r="B49" s="25">
        <v>0.01</v>
      </c>
      <c r="C49" s="2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35" t="s">
        <v>18</v>
      </c>
      <c r="B50" s="25">
        <v>0</v>
      </c>
      <c r="C50" s="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35" t="s">
        <v>19</v>
      </c>
      <c r="B51" s="25">
        <v>0.005876312652958867</v>
      </c>
      <c r="C51" s="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35" t="s">
        <v>20</v>
      </c>
      <c r="B52" s="25">
        <v>0</v>
      </c>
      <c r="C52" s="2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35" t="s">
        <v>32</v>
      </c>
      <c r="B53" s="25">
        <v>7.991683736295773E-07</v>
      </c>
      <c r="C53" s="2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40" t="s">
        <v>21</v>
      </c>
      <c r="B54" s="25">
        <v>0.0022879255464839173</v>
      </c>
      <c r="C54" s="2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35" t="s">
        <v>22</v>
      </c>
      <c r="B55" s="25">
        <v>0.012</v>
      </c>
      <c r="C55" s="2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35" t="s">
        <v>23</v>
      </c>
      <c r="B56" s="26">
        <f>SUM(B40:B45)</f>
        <v>1.0001650373678164</v>
      </c>
      <c r="C56" s="2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41" t="s">
        <v>45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ht="15">
      <c r="H88" s="1"/>
    </row>
    <row r="89" ht="15">
      <c r="H89" s="1"/>
    </row>
  </sheetData>
  <sheetProtection/>
  <mergeCells count="6">
    <mergeCell ref="A1:F1"/>
    <mergeCell ref="A2:F2"/>
    <mergeCell ref="A36:B36"/>
    <mergeCell ref="A37:B37"/>
    <mergeCell ref="A4:F4"/>
    <mergeCell ref="A5:F5"/>
  </mergeCells>
  <printOptions/>
  <pageMargins left="0.7" right="0.5" top="0.5" bottom="0.65" header="0.25" footer="0.4"/>
  <pageSetup horizontalDpi="600" verticalDpi="6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Pepco Holdings,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lbeck</dc:creator>
  <cp:keywords/>
  <dc:description/>
  <cp:lastModifiedBy>Paul</cp:lastModifiedBy>
  <cp:lastPrinted>2011-02-15T19:08:01Z</cp:lastPrinted>
  <dcterms:created xsi:type="dcterms:W3CDTF">2008-04-10T17:04:30Z</dcterms:created>
  <dcterms:modified xsi:type="dcterms:W3CDTF">2011-09-21T12:05:42Z</dcterms:modified>
  <cp:category/>
  <cp:version/>
  <cp:contentType/>
  <cp:contentStatus/>
</cp:coreProperties>
</file>