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4380" windowHeight="9015" activeTab="0"/>
  </bookViews>
  <sheets>
    <sheet name="Suppliers" sheetId="1" r:id="rId1"/>
  </sheets>
  <definedNames>
    <definedName name="_xlnm.Print_Area" localSheetId="0">'Suppliers'!$A$1:$F$45</definedName>
  </definedNames>
  <calcPr fullCalcOnLoad="1"/>
</workbook>
</file>

<file path=xl/sharedStrings.xml><?xml version="1.0" encoding="utf-8"?>
<sst xmlns="http://schemas.openxmlformats.org/spreadsheetml/2006/main" count="52" uniqueCount="52">
  <si>
    <t>The United Illuminating Company</t>
  </si>
  <si>
    <t>Electric Suppliers - MWh Load &amp; Customer Count Data</t>
  </si>
  <si>
    <t>Compliance Filing for Docket No. 06-10-22</t>
  </si>
  <si>
    <t>Customer Counts by Class</t>
  </si>
  <si>
    <t>Clearview Electric, Inc.</t>
  </si>
  <si>
    <t>Consolidated Edison Solutions</t>
  </si>
  <si>
    <t>Gexa Energy Connecticut, LLC</t>
  </si>
  <si>
    <t>Glacial Energy of New England, Inc.</t>
  </si>
  <si>
    <t>Hess Corporation</t>
  </si>
  <si>
    <t>Integrys Energy Services, Inc.</t>
  </si>
  <si>
    <t>Liberty Power Delaware, LLC</t>
  </si>
  <si>
    <t>Liberty Power Holdings, LLC</t>
  </si>
  <si>
    <t>MX Energy</t>
  </si>
  <si>
    <t>Sempra Energy Solutions</t>
  </si>
  <si>
    <t>Suez Energy Resources NA</t>
  </si>
  <si>
    <t>TransCanada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</si>
  <si>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</si>
  <si>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</si>
  <si>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</si>
  <si>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</si>
  <si>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</si>
  <si>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</si>
  <si>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</si>
  <si>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</si>
  <si>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</si>
  <si>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</si>
  <si>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</si>
  <si>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</si>
  <si>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</si>
  <si>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</si>
  <si>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Spark Energy</t>
  </si>
  <si>
    <t>Community Power</t>
  </si>
  <si>
    <t>Palmco Power</t>
  </si>
  <si>
    <t>HOP Energy</t>
  </si>
  <si>
    <t>Gulf Oil</t>
  </si>
  <si>
    <t>Dominion Energy Services</t>
  </si>
  <si>
    <t>Data as of July 31, 2011</t>
  </si>
  <si>
    <t>Constellatio New Energy, Inc.</t>
  </si>
  <si>
    <t>Direct Energy Business, LLC</t>
  </si>
  <si>
    <t>Direct Energy Services, LLC</t>
  </si>
  <si>
    <t>Energy Plus Holdings LLC</t>
  </si>
  <si>
    <t>Public Power LLC</t>
  </si>
  <si>
    <t>June '11
Total</t>
  </si>
  <si>
    <t>% of
Migrated
Customers</t>
  </si>
  <si>
    <t>Supplier Accounts as of
7/31/11</t>
  </si>
  <si>
    <t>July '11
Residential</t>
  </si>
  <si>
    <t>July '11
Business</t>
  </si>
  <si>
    <t>July '11
Total</t>
  </si>
  <si>
    <t>Change vs.
June '11
Total</t>
  </si>
  <si>
    <t>June 2011 Total</t>
  </si>
  <si>
    <t>Change from June 2011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</si>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</sst>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  <numFmt numFmtId="174" formatCode="0.000%"/>
  </numFmts>
  <fonts count="21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421875" style="3" customWidth="1"/>
    <col min="2" max="2" width="32.00390625" style="3" customWidth="1"/>
    <col min="3" max="3" width="14.28125" style="3" customWidth="1"/>
    <col min="4" max="4" width="13.7109375" style="3" customWidth="1"/>
    <col min="5" max="5" width="11.7109375" style="3" customWidth="1"/>
    <col min="6" max="6" width="16.8515625" style="3" customWidth="1"/>
    <col min="7" max="7" width="9.140625" style="25" customWidth="1"/>
    <col min="8" max="8" width="12.421875" style="25" customWidth="1"/>
    <col min="9" max="11" width="9.140625" style="3" customWidth="1"/>
    <col min="12" max="16384" width="9.140625" style="6" customWidth="1"/>
  </cols>
  <sheetData>
    <row r="1" spans="1:11" s="5" customFormat="1" ht="18" customHeight="1">
      <c r="A1" s="11" t="s">
        <v>0</v>
      </c>
      <c r="B1" s="7"/>
      <c r="C1" s="7"/>
      <c r="D1" s="7"/>
      <c r="E1" s="7"/>
      <c r="F1" s="2"/>
      <c r="G1" s="24"/>
      <c r="H1" s="24"/>
      <c r="I1" s="12"/>
      <c r="J1" s="12"/>
      <c r="K1" s="12"/>
    </row>
    <row r="2" spans="1:11" s="5" customFormat="1" ht="18" customHeight="1">
      <c r="A2" s="11" t="s">
        <v>1</v>
      </c>
      <c r="B2" s="7"/>
      <c r="C2" s="7"/>
      <c r="D2" s="7"/>
      <c r="E2" s="7"/>
      <c r="F2" s="2"/>
      <c r="G2" s="24"/>
      <c r="H2" s="24"/>
      <c r="I2" s="12"/>
      <c r="J2" s="12"/>
      <c r="K2" s="12"/>
    </row>
    <row r="3" spans="1:11" s="5" customFormat="1" ht="18" customHeight="1">
      <c r="A3" s="11" t="s">
        <v>2</v>
      </c>
      <c r="B3" s="7"/>
      <c r="C3" s="7"/>
      <c r="D3" s="7"/>
      <c r="E3" s="7"/>
      <c r="F3" s="2"/>
      <c r="G3" s="24"/>
      <c r="H3" s="24"/>
      <c r="I3" s="12"/>
      <c r="J3" s="12"/>
      <c r="K3" s="12"/>
    </row>
    <row r="4" spans="1:11" s="5" customFormat="1" ht="18" customHeight="1">
      <c r="A4" s="13" t="s">
        <v>36</v>
      </c>
      <c r="B4" s="7"/>
      <c r="C4" s="7"/>
      <c r="D4" s="7"/>
      <c r="E4" s="7"/>
      <c r="F4" s="8"/>
      <c r="G4" s="24"/>
      <c r="H4" s="24"/>
      <c r="I4" s="12"/>
      <c r="J4" s="12"/>
      <c r="K4" s="12"/>
    </row>
    <row r="5" spans="1:6" ht="9" customHeight="1">
      <c r="A5" s="9"/>
      <c r="B5" s="10"/>
      <c r="C5" s="10"/>
      <c r="D5" s="10"/>
      <c r="E5" s="4"/>
      <c r="F5" s="4"/>
    </row>
    <row r="6" spans="1:11" s="5" customFormat="1" ht="18" customHeight="1">
      <c r="A6" s="14"/>
      <c r="B6" s="15"/>
      <c r="C6" s="13" t="s">
        <v>3</v>
      </c>
      <c r="D6" s="13"/>
      <c r="E6" s="13"/>
      <c r="F6" s="7"/>
      <c r="G6" s="24"/>
      <c r="H6" s="24"/>
      <c r="I6" s="12"/>
      <c r="J6" s="12"/>
      <c r="K6" s="12"/>
    </row>
    <row r="7" spans="1:8" ht="38.25">
      <c r="A7" s="9"/>
      <c r="B7" s="16" t="s">
        <v>44</v>
      </c>
      <c r="C7" s="16" t="s">
        <v>45</v>
      </c>
      <c r="D7" s="16" t="s">
        <v>46</v>
      </c>
      <c r="E7" s="16" t="s">
        <v>47</v>
      </c>
      <c r="F7" s="16" t="s">
        <v>43</v>
      </c>
      <c r="G7" s="23" t="s">
        <v>42</v>
      </c>
      <c r="H7" s="23" t="s">
        <v>48</v>
      </c>
    </row>
    <row r="8" spans="1:8" ht="14.25" customHeight="1">
      <c r="A8" s="9">
        <v>1</v>
      </c>
      <c r="B8" s="10" t="s">
        <v>27</v>
      </c>
      <c r="C8" s="17">
        <v>1681</v>
      </c>
      <c r="D8" s="17">
        <v>36</v>
      </c>
      <c r="E8" s="9">
        <f aca="true" t="shared" si="0" ref="E8:E40">IF(SUM(C8:D8)=0,0,SUM(C8:D8))</f>
        <v>1717</v>
      </c>
      <c r="F8" s="18">
        <f aca="true" t="shared" si="1" ref="F8:F40">IF(E8=0,"",E8/$E$41)</f>
        <v>0.01121716350142746</v>
      </c>
      <c r="G8" s="9">
        <v>1208</v>
      </c>
      <c r="H8" s="26">
        <f>E8-G8</f>
        <v>509</v>
      </c>
    </row>
    <row r="9" spans="1:8" ht="14.25" customHeight="1">
      <c r="A9" s="9">
        <f>A8+1</f>
        <v>2</v>
      </c>
      <c r="B9" s="10" t="s">
        <v>26</v>
      </c>
      <c r="C9" s="17"/>
      <c r="D9" s="17">
        <v>0</v>
      </c>
      <c r="E9" s="9">
        <f t="shared" si="0"/>
        <v>0</v>
      </c>
      <c r="F9" s="18">
        <f t="shared" si="1"/>
      </c>
      <c r="G9" s="27">
        <v>0</v>
      </c>
      <c r="H9" s="26">
        <f aca="true" t="shared" si="2" ref="H9:H41">E9-G9</f>
        <v>0</v>
      </c>
    </row>
    <row r="10" spans="1:8" ht="14.25" customHeight="1">
      <c r="A10" s="9">
        <v>3</v>
      </c>
      <c r="B10" s="10" t="s">
        <v>4</v>
      </c>
      <c r="C10" s="17">
        <v>1129</v>
      </c>
      <c r="D10" s="17">
        <v>15</v>
      </c>
      <c r="E10" s="9">
        <f t="shared" si="0"/>
        <v>1144</v>
      </c>
      <c r="F10" s="18">
        <f t="shared" si="1"/>
        <v>0.007473753666647068</v>
      </c>
      <c r="G10" s="9">
        <v>1194</v>
      </c>
      <c r="H10" s="26">
        <f t="shared" si="2"/>
        <v>-50</v>
      </c>
    </row>
    <row r="11" spans="1:8" ht="14.25" customHeight="1">
      <c r="A11" s="9">
        <v>4</v>
      </c>
      <c r="B11" s="10" t="s">
        <v>31</v>
      </c>
      <c r="C11" s="17">
        <v>2</v>
      </c>
      <c r="D11" s="17"/>
      <c r="E11" s="9">
        <f t="shared" si="0"/>
        <v>2</v>
      </c>
      <c r="F11" s="18">
        <f t="shared" si="1"/>
        <v>1.306600291371865E-05</v>
      </c>
      <c r="G11" s="27">
        <v>2</v>
      </c>
      <c r="H11" s="26">
        <f t="shared" si="2"/>
        <v>0</v>
      </c>
    </row>
    <row r="12" spans="1:8" ht="14.25" customHeight="1">
      <c r="A12" s="9">
        <v>5</v>
      </c>
      <c r="B12" s="10" t="s">
        <v>5</v>
      </c>
      <c r="C12" s="17">
        <v>7169</v>
      </c>
      <c r="D12" s="17">
        <v>1183</v>
      </c>
      <c r="E12" s="9">
        <f t="shared" si="0"/>
        <v>8352</v>
      </c>
      <c r="F12" s="18">
        <f t="shared" si="1"/>
        <v>0.05456362816768908</v>
      </c>
      <c r="G12" s="9">
        <v>7988</v>
      </c>
      <c r="H12" s="26">
        <f t="shared" si="2"/>
        <v>364</v>
      </c>
    </row>
    <row r="13" spans="1:8" ht="14.25" customHeight="1">
      <c r="A13" s="9">
        <v>6</v>
      </c>
      <c r="B13" s="10" t="s">
        <v>37</v>
      </c>
      <c r="C13" s="17">
        <v>614</v>
      </c>
      <c r="D13" s="17">
        <v>2291</v>
      </c>
      <c r="E13" s="9">
        <f t="shared" si="0"/>
        <v>2905</v>
      </c>
      <c r="F13" s="18">
        <f t="shared" si="1"/>
        <v>0.01897836923217634</v>
      </c>
      <c r="G13" s="9">
        <v>2942</v>
      </c>
      <c r="H13" s="26">
        <f t="shared" si="2"/>
        <v>-37</v>
      </c>
    </row>
    <row r="14" spans="1:8" ht="14.25" customHeight="1">
      <c r="A14" s="9">
        <v>7</v>
      </c>
      <c r="B14" s="10" t="s">
        <v>38</v>
      </c>
      <c r="C14" s="17">
        <v>23</v>
      </c>
      <c r="D14" s="17">
        <v>1098</v>
      </c>
      <c r="E14" s="9">
        <f t="shared" si="0"/>
        <v>1121</v>
      </c>
      <c r="F14" s="18">
        <f t="shared" si="1"/>
        <v>0.007323494633139303</v>
      </c>
      <c r="G14" s="9">
        <v>1121</v>
      </c>
      <c r="H14" s="26">
        <f t="shared" si="2"/>
        <v>0</v>
      </c>
    </row>
    <row r="15" spans="1:8" ht="14.25" customHeight="1">
      <c r="A15" s="9">
        <v>8</v>
      </c>
      <c r="B15" s="10" t="s">
        <v>39</v>
      </c>
      <c r="C15" s="17">
        <v>10861</v>
      </c>
      <c r="D15" s="17">
        <v>2543</v>
      </c>
      <c r="E15" s="9">
        <f t="shared" si="0"/>
        <v>13404</v>
      </c>
      <c r="F15" s="18">
        <f t="shared" si="1"/>
        <v>0.0875683515277424</v>
      </c>
      <c r="G15" s="9">
        <v>13220</v>
      </c>
      <c r="H15" s="26">
        <f t="shared" si="2"/>
        <v>184</v>
      </c>
    </row>
    <row r="16" spans="1:8" ht="14.25" customHeight="1">
      <c r="A16" s="9">
        <v>9</v>
      </c>
      <c r="B16" s="19" t="s">
        <v>23</v>
      </c>
      <c r="C16" s="17">
        <v>6201</v>
      </c>
      <c r="D16" s="17">
        <v>1241</v>
      </c>
      <c r="E16" s="9">
        <f t="shared" si="0"/>
        <v>7442</v>
      </c>
      <c r="F16" s="18">
        <f t="shared" si="1"/>
        <v>0.048618596841947095</v>
      </c>
      <c r="G16" s="9">
        <v>7418</v>
      </c>
      <c r="H16" s="26">
        <f t="shared" si="2"/>
        <v>24</v>
      </c>
    </row>
    <row r="17" spans="1:8" ht="14.25" customHeight="1">
      <c r="A17" s="9">
        <v>10</v>
      </c>
      <c r="B17" s="10" t="s">
        <v>35</v>
      </c>
      <c r="C17" s="17">
        <v>14477</v>
      </c>
      <c r="D17" s="17">
        <v>1240</v>
      </c>
      <c r="E17" s="9">
        <f t="shared" si="0"/>
        <v>15717</v>
      </c>
      <c r="F17" s="18">
        <f t="shared" si="1"/>
        <v>0.102679183897458</v>
      </c>
      <c r="G17" s="9">
        <v>15751</v>
      </c>
      <c r="H17" s="26">
        <f t="shared" si="2"/>
        <v>-34</v>
      </c>
    </row>
    <row r="18" spans="1:8" ht="14.25" customHeight="1">
      <c r="A18" s="9">
        <v>11</v>
      </c>
      <c r="B18" s="19" t="s">
        <v>40</v>
      </c>
      <c r="C18" s="17">
        <v>5766</v>
      </c>
      <c r="D18" s="17">
        <v>1128</v>
      </c>
      <c r="E18" s="9">
        <f t="shared" si="0"/>
        <v>6894</v>
      </c>
      <c r="F18" s="18">
        <f t="shared" si="1"/>
        <v>0.045038512043588184</v>
      </c>
      <c r="G18" s="9">
        <v>7041</v>
      </c>
      <c r="H18" s="26">
        <f t="shared" si="2"/>
        <v>-147</v>
      </c>
    </row>
    <row r="19" spans="1:8" ht="14.25" customHeight="1">
      <c r="A19" s="9">
        <v>12</v>
      </c>
      <c r="B19" s="10" t="s">
        <v>6</v>
      </c>
      <c r="C19" s="17">
        <v>360</v>
      </c>
      <c r="D19" s="17">
        <v>653</v>
      </c>
      <c r="E19" s="9">
        <f t="shared" si="0"/>
        <v>1013</v>
      </c>
      <c r="F19" s="18">
        <f t="shared" si="1"/>
        <v>0.006617930475798496</v>
      </c>
      <c r="G19" s="9">
        <v>1015</v>
      </c>
      <c r="H19" s="26">
        <f t="shared" si="2"/>
        <v>-2</v>
      </c>
    </row>
    <row r="20" spans="1:8" ht="14.25" customHeight="1">
      <c r="A20" s="9">
        <v>13</v>
      </c>
      <c r="B20" s="10" t="s">
        <v>7</v>
      </c>
      <c r="C20" s="17">
        <v>6</v>
      </c>
      <c r="D20" s="17">
        <v>130</v>
      </c>
      <c r="E20" s="9">
        <f t="shared" si="0"/>
        <v>136</v>
      </c>
      <c r="F20" s="18">
        <f t="shared" si="1"/>
        <v>0.0008884881981328682</v>
      </c>
      <c r="G20" s="27">
        <v>141</v>
      </c>
      <c r="H20" s="26">
        <f t="shared" si="2"/>
        <v>-5</v>
      </c>
    </row>
    <row r="21" spans="1:8" ht="14.25" customHeight="1">
      <c r="A21" s="9">
        <v>14</v>
      </c>
      <c r="B21" s="10" t="s">
        <v>34</v>
      </c>
      <c r="C21" s="17">
        <v>0</v>
      </c>
      <c r="D21" s="17">
        <v>12</v>
      </c>
      <c r="E21" s="9">
        <f t="shared" si="0"/>
        <v>12</v>
      </c>
      <c r="F21" s="18">
        <f t="shared" si="1"/>
        <v>7.83960174823119E-05</v>
      </c>
      <c r="G21" s="27">
        <v>12</v>
      </c>
      <c r="H21" s="26">
        <f t="shared" si="2"/>
        <v>0</v>
      </c>
    </row>
    <row r="22" spans="1:8" ht="14.25" customHeight="1">
      <c r="A22" s="9">
        <v>15</v>
      </c>
      <c r="B22" s="10" t="s">
        <v>8</v>
      </c>
      <c r="C22" s="17">
        <v>48</v>
      </c>
      <c r="D22" s="17">
        <v>518</v>
      </c>
      <c r="E22" s="9">
        <f t="shared" si="0"/>
        <v>566</v>
      </c>
      <c r="F22" s="18">
        <f t="shared" si="1"/>
        <v>0.003697678824582378</v>
      </c>
      <c r="G22" s="27">
        <v>569</v>
      </c>
      <c r="H22" s="26">
        <f t="shared" si="2"/>
        <v>-3</v>
      </c>
    </row>
    <row r="23" spans="1:8" ht="14.25" customHeight="1">
      <c r="A23" s="9">
        <v>16</v>
      </c>
      <c r="B23" s="10" t="s">
        <v>33</v>
      </c>
      <c r="C23" s="17">
        <v>128</v>
      </c>
      <c r="D23" s="17">
        <v>6</v>
      </c>
      <c r="E23" s="9">
        <f t="shared" si="0"/>
        <v>134</v>
      </c>
      <c r="F23" s="18">
        <f t="shared" si="1"/>
        <v>0.0008754221952191495</v>
      </c>
      <c r="G23" s="27">
        <v>70</v>
      </c>
      <c r="H23" s="26">
        <f t="shared" si="2"/>
        <v>64</v>
      </c>
    </row>
    <row r="24" spans="1:8" ht="14.25" customHeight="1">
      <c r="A24" s="9">
        <v>17</v>
      </c>
      <c r="B24" s="10" t="s">
        <v>9</v>
      </c>
      <c r="C24" s="17">
        <v>239</v>
      </c>
      <c r="D24" s="17">
        <v>1880</v>
      </c>
      <c r="E24" s="9">
        <f t="shared" si="0"/>
        <v>2119</v>
      </c>
      <c r="F24" s="18">
        <f t="shared" si="1"/>
        <v>0.013843430087084909</v>
      </c>
      <c r="G24" s="9">
        <v>2121</v>
      </c>
      <c r="H24" s="26">
        <f t="shared" si="2"/>
        <v>-2</v>
      </c>
    </row>
    <row r="25" spans="1:8" ht="14.25" customHeight="1">
      <c r="A25" s="9">
        <v>18</v>
      </c>
      <c r="B25" s="10" t="s">
        <v>10</v>
      </c>
      <c r="C25" s="17">
        <v>0</v>
      </c>
      <c r="D25" s="17"/>
      <c r="E25" s="9">
        <f t="shared" si="0"/>
        <v>0</v>
      </c>
      <c r="F25" s="18">
        <f t="shared" si="1"/>
      </c>
      <c r="G25" s="27">
        <v>0</v>
      </c>
      <c r="H25" s="26">
        <f t="shared" si="2"/>
        <v>0</v>
      </c>
    </row>
    <row r="26" spans="1:8" ht="14.25" customHeight="1">
      <c r="A26" s="9">
        <v>19</v>
      </c>
      <c r="B26" s="10" t="s">
        <v>11</v>
      </c>
      <c r="C26" s="17">
        <v>2</v>
      </c>
      <c r="D26" s="17">
        <v>104</v>
      </c>
      <c r="E26" s="9">
        <f t="shared" si="0"/>
        <v>106</v>
      </c>
      <c r="F26" s="18">
        <f t="shared" si="1"/>
        <v>0.0006924981544270885</v>
      </c>
      <c r="G26" s="27">
        <v>109</v>
      </c>
      <c r="H26" s="26">
        <f t="shared" si="2"/>
        <v>-3</v>
      </c>
    </row>
    <row r="27" spans="1:8" ht="14.25" customHeight="1">
      <c r="A27" s="9">
        <v>20</v>
      </c>
      <c r="B27" s="10" t="s">
        <v>12</v>
      </c>
      <c r="C27" s="17">
        <v>19775</v>
      </c>
      <c r="D27" s="17">
        <v>513</v>
      </c>
      <c r="E27" s="9">
        <f t="shared" si="0"/>
        <v>20288</v>
      </c>
      <c r="F27" s="18">
        <f t="shared" si="1"/>
        <v>0.132541533556762</v>
      </c>
      <c r="G27" s="9">
        <v>20303</v>
      </c>
      <c r="H27" s="26">
        <f t="shared" si="2"/>
        <v>-15</v>
      </c>
    </row>
    <row r="28" spans="1:8" ht="14.25" customHeight="1">
      <c r="A28" s="9">
        <v>21</v>
      </c>
      <c r="B28" s="10" t="s">
        <v>24</v>
      </c>
      <c r="C28" s="17">
        <v>16573</v>
      </c>
      <c r="D28" s="17">
        <v>1440</v>
      </c>
      <c r="E28" s="9">
        <f t="shared" si="0"/>
        <v>18013</v>
      </c>
      <c r="F28" s="18">
        <f t="shared" si="1"/>
        <v>0.11767895524240701</v>
      </c>
      <c r="G28" s="9">
        <v>17910</v>
      </c>
      <c r="H28" s="26">
        <f t="shared" si="2"/>
        <v>103</v>
      </c>
    </row>
    <row r="29" spans="1:8" ht="14.25" customHeight="1">
      <c r="A29" s="9">
        <v>22</v>
      </c>
      <c r="B29" s="10" t="s">
        <v>32</v>
      </c>
      <c r="C29" s="17">
        <v>285</v>
      </c>
      <c r="D29" s="17">
        <v>1</v>
      </c>
      <c r="E29" s="9">
        <f>IF(SUM(C29:D29)=0,0,SUM(C29:D29))</f>
        <v>286</v>
      </c>
      <c r="F29" s="18">
        <f t="shared" si="1"/>
        <v>0.001868438416661767</v>
      </c>
      <c r="G29" s="27">
        <v>305</v>
      </c>
      <c r="H29" s="26">
        <f t="shared" si="2"/>
        <v>-19</v>
      </c>
    </row>
    <row r="30" spans="1:8" ht="14.25" customHeight="1">
      <c r="A30" s="9">
        <v>23</v>
      </c>
      <c r="B30" s="10" t="s">
        <v>41</v>
      </c>
      <c r="C30" s="17">
        <v>11510</v>
      </c>
      <c r="D30" s="17">
        <v>1120</v>
      </c>
      <c r="E30" s="9">
        <f t="shared" si="0"/>
        <v>12630</v>
      </c>
      <c r="F30" s="18">
        <f t="shared" si="1"/>
        <v>0.08251180840013328</v>
      </c>
      <c r="G30" s="9">
        <v>12954</v>
      </c>
      <c r="H30" s="26">
        <f t="shared" si="2"/>
        <v>-324</v>
      </c>
    </row>
    <row r="31" spans="1:8" ht="14.25" customHeight="1">
      <c r="A31" s="9">
        <v>24</v>
      </c>
      <c r="B31" s="10" t="s">
        <v>29</v>
      </c>
      <c r="C31" s="17">
        <v>430</v>
      </c>
      <c r="D31" s="17">
        <v>4</v>
      </c>
      <c r="E31" s="9">
        <f t="shared" si="0"/>
        <v>434</v>
      </c>
      <c r="F31" s="18">
        <f t="shared" si="1"/>
        <v>0.002835322632276947</v>
      </c>
      <c r="G31" s="27">
        <v>441</v>
      </c>
      <c r="H31" s="26">
        <f t="shared" si="2"/>
        <v>-7</v>
      </c>
    </row>
    <row r="32" spans="1:8" ht="14.25" customHeight="1">
      <c r="A32" s="9">
        <v>25</v>
      </c>
      <c r="B32" s="20" t="s">
        <v>22</v>
      </c>
      <c r="C32" s="17">
        <v>17328</v>
      </c>
      <c r="D32" s="17">
        <v>946</v>
      </c>
      <c r="E32" s="9">
        <f t="shared" si="0"/>
        <v>18274</v>
      </c>
      <c r="F32" s="18">
        <f t="shared" si="1"/>
        <v>0.1193840686226473</v>
      </c>
      <c r="G32" s="9">
        <v>17621</v>
      </c>
      <c r="H32" s="26">
        <f t="shared" si="2"/>
        <v>653</v>
      </c>
    </row>
    <row r="33" spans="1:8" ht="14.25" customHeight="1">
      <c r="A33" s="9">
        <v>26</v>
      </c>
      <c r="B33" s="10" t="s">
        <v>13</v>
      </c>
      <c r="C33" s="17">
        <v>24</v>
      </c>
      <c r="D33" s="17">
        <v>660</v>
      </c>
      <c r="E33" s="9">
        <f t="shared" si="0"/>
        <v>684</v>
      </c>
      <c r="F33" s="18">
        <f t="shared" si="1"/>
        <v>0.0044685729964917785</v>
      </c>
      <c r="G33" s="27">
        <v>689</v>
      </c>
      <c r="H33" s="26">
        <f t="shared" si="2"/>
        <v>-5</v>
      </c>
    </row>
    <row r="34" spans="1:8" ht="14.25" customHeight="1">
      <c r="A34" s="9">
        <v>27</v>
      </c>
      <c r="B34" s="10" t="s">
        <v>30</v>
      </c>
      <c r="C34" s="17">
        <v>1149</v>
      </c>
      <c r="D34" s="17">
        <v>40</v>
      </c>
      <c r="E34" s="9">
        <f>IF(SUM(C34:D34)=0,0,SUM(C34:D34))</f>
        <v>1189</v>
      </c>
      <c r="F34" s="18">
        <f t="shared" si="1"/>
        <v>0.007767738732205738</v>
      </c>
      <c r="G34" s="9">
        <v>1247</v>
      </c>
      <c r="H34" s="26">
        <f t="shared" si="2"/>
        <v>-58</v>
      </c>
    </row>
    <row r="35" spans="1:8" ht="14.25" customHeight="1">
      <c r="A35" s="9">
        <v>28</v>
      </c>
      <c r="B35" s="10" t="s">
        <v>28</v>
      </c>
      <c r="C35" s="17">
        <v>0</v>
      </c>
      <c r="D35" s="17">
        <v>3</v>
      </c>
      <c r="E35" s="9">
        <f t="shared" si="0"/>
        <v>3</v>
      </c>
      <c r="F35" s="18">
        <f t="shared" si="1"/>
        <v>1.9599004370577976E-05</v>
      </c>
      <c r="G35" s="27">
        <v>3</v>
      </c>
      <c r="H35" s="26">
        <f t="shared" si="2"/>
        <v>0</v>
      </c>
    </row>
    <row r="36" spans="1:8" ht="14.25" customHeight="1">
      <c r="A36" s="9">
        <v>29</v>
      </c>
      <c r="B36" s="10" t="s">
        <v>25</v>
      </c>
      <c r="C36" s="17">
        <v>5991</v>
      </c>
      <c r="D36" s="17">
        <v>758</v>
      </c>
      <c r="E36" s="9">
        <f t="shared" si="0"/>
        <v>6749</v>
      </c>
      <c r="F36" s="18">
        <f t="shared" si="1"/>
        <v>0.04409122683234358</v>
      </c>
      <c r="G36" s="9">
        <v>7002</v>
      </c>
      <c r="H36" s="26">
        <f t="shared" si="2"/>
        <v>-253</v>
      </c>
    </row>
    <row r="37" spans="1:8" ht="14.25" customHeight="1">
      <c r="A37" s="9">
        <v>30</v>
      </c>
      <c r="B37" s="10" t="s">
        <v>14</v>
      </c>
      <c r="C37" s="17">
        <v>7</v>
      </c>
      <c r="D37" s="17">
        <v>411</v>
      </c>
      <c r="E37" s="9">
        <f t="shared" si="0"/>
        <v>418</v>
      </c>
      <c r="F37" s="18">
        <f t="shared" si="1"/>
        <v>0.0027307946089671978</v>
      </c>
      <c r="G37" s="27">
        <v>404</v>
      </c>
      <c r="H37" s="26">
        <f t="shared" si="2"/>
        <v>14</v>
      </c>
    </row>
    <row r="38" spans="1:8" ht="12.75">
      <c r="A38" s="9">
        <v>31</v>
      </c>
      <c r="B38" s="10" t="s">
        <v>15</v>
      </c>
      <c r="C38" s="17">
        <v>9</v>
      </c>
      <c r="D38" s="17">
        <v>521</v>
      </c>
      <c r="E38" s="9">
        <f t="shared" si="0"/>
        <v>530</v>
      </c>
      <c r="F38" s="18">
        <f t="shared" si="1"/>
        <v>0.0034624907721354423</v>
      </c>
      <c r="G38" s="27">
        <v>526</v>
      </c>
      <c r="H38" s="26">
        <f t="shared" si="2"/>
        <v>4</v>
      </c>
    </row>
    <row r="39" spans="1:8" ht="12.75">
      <c r="A39" s="9">
        <v>32</v>
      </c>
      <c r="B39" s="19" t="s">
        <v>21</v>
      </c>
      <c r="C39" s="17">
        <v>5814</v>
      </c>
      <c r="D39" s="17">
        <v>165</v>
      </c>
      <c r="E39" s="9">
        <f t="shared" si="0"/>
        <v>5979</v>
      </c>
      <c r="F39" s="18">
        <f t="shared" si="1"/>
        <v>0.03906081571056191</v>
      </c>
      <c r="G39" s="9">
        <v>5962</v>
      </c>
      <c r="H39" s="26">
        <f t="shared" si="2"/>
        <v>17</v>
      </c>
    </row>
    <row r="40" spans="1:8" ht="12.75">
      <c r="A40" s="9">
        <v>33</v>
      </c>
      <c r="B40" s="19" t="s">
        <v>20</v>
      </c>
      <c r="C40" s="17">
        <v>4254</v>
      </c>
      <c r="D40" s="17">
        <v>554</v>
      </c>
      <c r="E40" s="9">
        <f t="shared" si="0"/>
        <v>4808</v>
      </c>
      <c r="F40" s="18">
        <f t="shared" si="1"/>
        <v>0.031410671004579636</v>
      </c>
      <c r="G40" s="9">
        <v>4847</v>
      </c>
      <c r="H40" s="26">
        <f t="shared" si="2"/>
        <v>-39</v>
      </c>
    </row>
    <row r="41" spans="1:8" ht="12.75">
      <c r="A41" s="1"/>
      <c r="B41" s="21" t="s">
        <v>16</v>
      </c>
      <c r="C41" s="22">
        <f>IF(SUM(C8:C40)=0,0,SUM(C8:C40))</f>
        <v>131855</v>
      </c>
      <c r="D41" s="22">
        <f>IF(SUM(D8:D40)=0,0,SUM(D8:D40))</f>
        <v>21214</v>
      </c>
      <c r="E41" s="22">
        <f>IF(SUM(E8:E40)=0,0,SUM(E8:E40))</f>
        <v>153069</v>
      </c>
      <c r="F41" s="18">
        <f>IF($E$41=0,0,E41/$E$41)</f>
        <v>1</v>
      </c>
      <c r="G41" s="9">
        <v>152136</v>
      </c>
      <c r="H41" s="26">
        <f t="shared" si="2"/>
        <v>933</v>
      </c>
    </row>
    <row r="42" spans="1:8" ht="12.75">
      <c r="A42" s="1"/>
      <c r="B42" s="21"/>
      <c r="C42" s="22"/>
      <c r="D42" s="22"/>
      <c r="E42" s="22"/>
      <c r="F42" s="18"/>
      <c r="G42" s="9"/>
      <c r="H42" s="26"/>
    </row>
    <row r="43" spans="1:8" ht="12.75">
      <c r="A43" s="1"/>
      <c r="B43" s="21" t="s">
        <v>49</v>
      </c>
      <c r="C43" s="22">
        <v>130945</v>
      </c>
      <c r="D43" s="22">
        <v>21191</v>
      </c>
      <c r="E43" s="22">
        <v>152136</v>
      </c>
      <c r="F43" s="18"/>
      <c r="G43" s="9"/>
      <c r="H43" s="26"/>
    </row>
    <row r="44" spans="1:8" ht="12.75">
      <c r="A44" s="1"/>
      <c r="B44" s="21" t="s">
        <v>50</v>
      </c>
      <c r="C44" s="22">
        <f>C41-C43</f>
        <v>910</v>
      </c>
      <c r="D44" s="22">
        <f>D41-D43</f>
        <v>23</v>
      </c>
      <c r="E44" s="22">
        <f>E41-E43</f>
        <v>933</v>
      </c>
      <c r="F44" s="18"/>
      <c r="G44" s="9"/>
      <c r="H44" s="26"/>
    </row>
    <row r="45" spans="2:5" ht="12.75">
      <c r="B45" s="10"/>
      <c r="C45" s="10"/>
      <c r="D45" s="10"/>
      <c r="E45" s="10"/>
    </row>
    <row r="46" spans="1:5" ht="12.75">
      <c r="A46" s="1" t="s">
        <v>17</v>
      </c>
      <c r="D46" s="10"/>
      <c r="E46" s="10"/>
    </row>
    <row r="47" ht="12.75">
      <c r="A47" s="1" t="s">
        <v>18</v>
      </c>
    </row>
    <row r="48" ht="12.75">
      <c r="A48" s="1" t="s">
        <v>19</v>
      </c>
    </row>
    <row r="51" ht="12.75">
      <c r="B51" s="3" t="s">
        <v>51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2011-07-11T13:49:49Z</cp:lastPrinted>
  <dcterms:created xsi:type="dcterms:W3CDTF">2009-03-17T13:14:28Z</dcterms:created>
  <dcterms:modified xsi:type="dcterms:W3CDTF">2011-08-18T14:48:22Z</dcterms:modified>
  <cp:category/>
  <cp:version/>
  <cp:contentType/>
  <cp:contentStatus/>
</cp:coreProperties>
</file>